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M:\tebifiles\ID2\3AF784D6-16EC-4101-A2EA-C48887216388\0\255000-255999\255626\L\L\"/>
    </mc:Choice>
  </mc:AlternateContent>
  <xr:revisionPtr revIDLastSave="0" documentId="13_ncr:1_{927A13A2-9FD4-4578-B583-14F34C5A2C8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ormulaire empiétement" sheetId="3" r:id="rId1"/>
  </sheets>
  <definedNames>
    <definedName name="_xlnm.Print_Area" localSheetId="0">'Formulaire empiétement'!$A$1:$M$31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3" l="1"/>
  <c r="E20" i="3" s="1"/>
  <c r="D19" i="3"/>
  <c r="E19" i="3" s="1"/>
  <c r="D18" i="3"/>
  <c r="E18" i="3" s="1"/>
  <c r="D17" i="3"/>
  <c r="E17" i="3" s="1"/>
  <c r="D16" i="3"/>
  <c r="E16" i="3"/>
  <c r="J12" i="3"/>
  <c r="F20" i="3" s="1"/>
  <c r="G16" i="3"/>
  <c r="G18" i="3"/>
  <c r="G20" i="3"/>
  <c r="F17" i="3" l="1"/>
  <c r="F16" i="3"/>
  <c r="G17" i="3"/>
  <c r="F19" i="3"/>
  <c r="G19" i="3" s="1"/>
  <c r="F18" i="3"/>
  <c r="G22" i="3" l="1"/>
</calcChain>
</file>

<file path=xl/sharedStrings.xml><?xml version="1.0" encoding="utf-8"?>
<sst xmlns="http://schemas.openxmlformats.org/spreadsheetml/2006/main" count="55" uniqueCount="55">
  <si>
    <t>Requérant</t>
  </si>
  <si>
    <t>Direction des travaux</t>
  </si>
  <si>
    <t>Entrepreneur</t>
  </si>
  <si>
    <t>Adresse exacte</t>
  </si>
  <si>
    <t>NPA Ville</t>
  </si>
  <si>
    <t>Téléphone / Natel</t>
  </si>
  <si>
    <t>Email</t>
  </si>
  <si>
    <t>Déménagement</t>
  </si>
  <si>
    <t>Benne et pont roulant</t>
  </si>
  <si>
    <t>Echafaudage</t>
  </si>
  <si>
    <t>Installation de chantier</t>
  </si>
  <si>
    <t>Estimation du coût de la location</t>
  </si>
  <si>
    <t>Situation de l'empiétement</t>
  </si>
  <si>
    <t>Longueur en m</t>
  </si>
  <si>
    <t>Largeur en m</t>
  </si>
  <si>
    <t>Coût journalier</t>
  </si>
  <si>
    <t>Nombre jour(s)</t>
  </si>
  <si>
    <t>Coût</t>
  </si>
  <si>
    <t>Transport:</t>
  </si>
  <si>
    <t>Fr. 2.90/km</t>
  </si>
  <si>
    <t>Pose:</t>
  </si>
  <si>
    <t>Fr. 90.00/heure</t>
  </si>
  <si>
    <t>Panneau:</t>
  </si>
  <si>
    <t>Solde en notre faveur</t>
  </si>
  <si>
    <t>Signalisation à mettre en place</t>
  </si>
  <si>
    <t>Stationnement</t>
  </si>
  <si>
    <t>Aucune autorisation de stationnement n'est octroyée dans l'enceinte du chantier pour des véhicules privés et utilitaires.</t>
  </si>
  <si>
    <t>Parcage selon LCR 37 - OSR 30, 48, 79 - OCR 18, 19, 21.</t>
  </si>
  <si>
    <t xml:space="preserve"> Fr. 1.00/jour/panneau + Emolument de Fr. 2.00</t>
  </si>
  <si>
    <t>Raison sociale ou Prénom Nom</t>
  </si>
  <si>
    <r>
      <t>Lieu de l'empiétement</t>
    </r>
    <r>
      <rPr>
        <sz val="12"/>
        <rFont val="Arial Narrow"/>
        <family val="2"/>
      </rPr>
      <t xml:space="preserve"> </t>
    </r>
    <r>
      <rPr>
        <sz val="10"/>
        <rFont val="Arial Narrow"/>
        <family val="2"/>
      </rPr>
      <t>(rue et numéro)</t>
    </r>
  </si>
  <si>
    <t>Date fin de l'utilisation</t>
  </si>
  <si>
    <t>Durée de l'utilisation</t>
  </si>
  <si>
    <r>
      <t>Adresse de facturation</t>
    </r>
    <r>
      <rPr>
        <sz val="12"/>
        <rFont val="Arial Narrow"/>
        <family val="2"/>
      </rPr>
      <t xml:space="preserve"> (si autre)</t>
    </r>
  </si>
  <si>
    <t>Plan de situation de l'empiétement</t>
  </si>
  <si>
    <r>
      <t xml:space="preserve">Facturé à </t>
    </r>
    <r>
      <rPr>
        <sz val="10"/>
        <rFont val="Arial Narrow"/>
        <family val="2"/>
      </rPr>
      <t>(Cocher une case)</t>
    </r>
  </si>
  <si>
    <r>
      <t>Motif de la demande</t>
    </r>
    <r>
      <rPr>
        <sz val="10"/>
        <rFont val="Arial Narrow"/>
        <family val="2"/>
      </rPr>
      <t xml:space="preserve"> (Cocher une case)</t>
    </r>
  </si>
  <si>
    <t>Nature des travaux et détails</t>
  </si>
  <si>
    <r>
      <t xml:space="preserve">sur trottoir (accessible)
</t>
    </r>
    <r>
      <rPr>
        <sz val="11"/>
        <rFont val="Arial Narrow"/>
        <family val="2"/>
      </rPr>
      <t>Fr. 0.10/m</t>
    </r>
    <r>
      <rPr>
        <vertAlign val="superscript"/>
        <sz val="11"/>
        <rFont val="Arial Narrow"/>
        <family val="2"/>
      </rPr>
      <t>2</t>
    </r>
    <r>
      <rPr>
        <sz val="11"/>
        <rFont val="Arial Narrow"/>
        <family val="2"/>
      </rPr>
      <t>/semaine</t>
    </r>
  </si>
  <si>
    <r>
      <t xml:space="preserve">sur trottoir (fermé)
</t>
    </r>
    <r>
      <rPr>
        <sz val="11"/>
        <rFont val="Arial Narrow"/>
        <family val="2"/>
      </rPr>
      <t>Fr. 1.00/m</t>
    </r>
    <r>
      <rPr>
        <vertAlign val="superscript"/>
        <sz val="11"/>
        <rFont val="Arial Narrow"/>
        <family val="2"/>
      </rPr>
      <t>2</t>
    </r>
    <r>
      <rPr>
        <sz val="11"/>
        <rFont val="Arial Narrow"/>
        <family val="2"/>
      </rPr>
      <t>/semaine</t>
    </r>
  </si>
  <si>
    <r>
      <t xml:space="preserve">sur la chaussée (ou parcelle)
</t>
    </r>
    <r>
      <rPr>
        <sz val="11"/>
        <rFont val="Arial Narrow"/>
        <family val="2"/>
      </rPr>
      <t>Fr. 0.20/m</t>
    </r>
    <r>
      <rPr>
        <vertAlign val="superscript"/>
        <sz val="11"/>
        <rFont val="Arial Narrow"/>
        <family val="2"/>
      </rPr>
      <t>2</t>
    </r>
    <r>
      <rPr>
        <sz val="11"/>
        <rFont val="Arial Narrow"/>
        <family val="2"/>
      </rPr>
      <t>/semaine</t>
    </r>
  </si>
  <si>
    <r>
      <t xml:space="preserve">sur place de parc libre </t>
    </r>
    <r>
      <rPr>
        <b/>
        <sz val="11"/>
        <color indexed="10"/>
        <rFont val="Arial Narrow"/>
        <family val="2"/>
      </rPr>
      <t>(1place = 5 m x 2 m)</t>
    </r>
    <r>
      <rPr>
        <b/>
        <sz val="11"/>
        <rFont val="Arial Narrow"/>
        <family val="2"/>
      </rPr>
      <t xml:space="preserve">
</t>
    </r>
    <r>
      <rPr>
        <sz val="11"/>
        <rFont val="Arial Narrow"/>
        <family val="2"/>
      </rPr>
      <t>Fr. 1.00/m</t>
    </r>
    <r>
      <rPr>
        <vertAlign val="superscript"/>
        <sz val="11"/>
        <rFont val="Arial Narrow"/>
        <family val="2"/>
      </rPr>
      <t>2</t>
    </r>
    <r>
      <rPr>
        <sz val="11"/>
        <rFont val="Arial Narrow"/>
        <family val="2"/>
      </rPr>
      <t>/semaine</t>
    </r>
  </si>
  <si>
    <r>
      <t xml:space="preserve">sur place de parc payante </t>
    </r>
    <r>
      <rPr>
        <b/>
        <sz val="11"/>
        <color indexed="10"/>
        <rFont val="Arial Narrow"/>
        <family val="2"/>
      </rPr>
      <t>(1place = 5 m x 2 m)</t>
    </r>
    <r>
      <rPr>
        <b/>
        <sz val="11"/>
        <rFont val="Arial Narrow"/>
        <family val="2"/>
      </rPr>
      <t xml:space="preserve">
</t>
    </r>
    <r>
      <rPr>
        <sz val="11"/>
        <rFont val="Arial Narrow"/>
        <family val="2"/>
      </rPr>
      <t>Fr. 2.00/m</t>
    </r>
    <r>
      <rPr>
        <vertAlign val="superscript"/>
        <sz val="11"/>
        <rFont val="Arial Narrow"/>
        <family val="2"/>
      </rPr>
      <t>2</t>
    </r>
    <r>
      <rPr>
        <sz val="11"/>
        <rFont val="Arial Narrow"/>
        <family val="2"/>
      </rPr>
      <t>/semaine</t>
    </r>
  </si>
  <si>
    <r>
      <t xml:space="preserve">Emolument administratif de prise en charge
</t>
    </r>
    <r>
      <rPr>
        <sz val="11"/>
        <rFont val="Arial Narrow"/>
        <family val="2"/>
      </rPr>
      <t>(cf. art. 14 du règlement de police)</t>
    </r>
  </si>
  <si>
    <r>
      <t>Surface en m</t>
    </r>
    <r>
      <rPr>
        <b/>
        <vertAlign val="superscript"/>
        <sz val="11"/>
        <rFont val="Arial Narrow"/>
        <family val="2"/>
      </rPr>
      <t>2</t>
    </r>
  </si>
  <si>
    <r>
      <t xml:space="preserve">À cette estimation de coût, </t>
    </r>
    <r>
      <rPr>
        <u/>
        <sz val="12"/>
        <color indexed="10"/>
        <rFont val="Arial Narrow"/>
        <family val="2"/>
      </rPr>
      <t>s'ajoutent</t>
    </r>
    <r>
      <rPr>
        <sz val="12"/>
        <rFont val="Arial Narrow"/>
        <family val="2"/>
      </rPr>
      <t xml:space="preserve"> les éventuels frais de la police locale et de la voirie pour la signalisation (cf. art. 12 al. 3 du règlement de police).</t>
    </r>
  </si>
  <si>
    <r>
      <t xml:space="preserve">Veuillez noter dans la case ci-contre </t>
    </r>
    <r>
      <rPr>
        <b/>
        <sz val="11"/>
        <rFont val="Arial Narrow"/>
        <family val="2"/>
      </rPr>
      <t>Fr. 50.00</t>
    </r>
    <r>
      <rPr>
        <sz val="11"/>
        <rFont val="Arial Narrow"/>
        <family val="2"/>
      </rPr>
      <t xml:space="preserve"> pour les déménagements et bennes et
</t>
    </r>
    <r>
      <rPr>
        <b/>
        <sz val="11"/>
        <rFont val="Arial Narrow"/>
        <family val="2"/>
      </rPr>
      <t>Fr. 100.00</t>
    </r>
    <r>
      <rPr>
        <sz val="11"/>
        <rFont val="Arial Narrow"/>
        <family val="2"/>
      </rPr>
      <t xml:space="preserve"> pour les échafaudages et installations de chantier</t>
    </r>
  </si>
  <si>
    <r>
      <rPr>
        <b/>
        <sz val="12"/>
        <rFont val="Arial Narrow"/>
        <family val="2"/>
      </rPr>
      <t>Signature</t>
    </r>
    <r>
      <rPr>
        <sz val="12"/>
        <rFont val="Arial Narrow"/>
        <family val="2"/>
      </rPr>
      <t xml:space="preserve"> </t>
    </r>
    <r>
      <rPr>
        <sz val="10"/>
        <rFont val="Arial Narrow"/>
        <family val="2"/>
      </rPr>
      <t>(signature électronique admise)</t>
    </r>
  </si>
  <si>
    <t>Lieu, date</t>
  </si>
  <si>
    <t>Annexe norme VSS 640886</t>
  </si>
  <si>
    <r>
      <t>Un plan de situation</t>
    </r>
    <r>
      <rPr>
        <sz val="12"/>
        <rFont val="Arial Narrow"/>
        <family val="2"/>
      </rPr>
      <t>, aussi précis que possible, de l'endroit où vous souhaitez effectuer votre empiétement est</t>
    </r>
    <r>
      <rPr>
        <sz val="12"/>
        <color indexed="10"/>
        <rFont val="Arial Narrow"/>
        <family val="2"/>
      </rPr>
      <t xml:space="preserve"> à joindre obligatoirement</t>
    </r>
    <r>
      <rPr>
        <sz val="12"/>
        <rFont val="Arial Narrow"/>
        <family val="2"/>
      </rPr>
      <t xml:space="preserve"> à la présente demande.</t>
    </r>
  </si>
  <si>
    <t>Veuillez vous référer à</t>
  </si>
  <si>
    <r>
      <t xml:space="preserve">Date début de l'utilisation </t>
    </r>
    <r>
      <rPr>
        <sz val="10"/>
        <rFont val="Arial Narrow"/>
        <family val="2"/>
      </rPr>
      <t>(ex. 01.01.2018)
Merci de ne pas inscrire d'horaires</t>
    </r>
  </si>
  <si>
    <r>
      <t xml:space="preserve">La présente demande doit être envoyée </t>
    </r>
    <r>
      <rPr>
        <sz val="14"/>
        <color indexed="10"/>
        <rFont val="Arial Narrow"/>
        <family val="2"/>
      </rPr>
      <t>au moins 10 jours à l'avance</t>
    </r>
    <r>
      <rPr>
        <sz val="14"/>
        <rFont val="Arial Narrow"/>
        <family val="2"/>
      </rPr>
      <t xml:space="preserve">, sauf cas exceptionnel, dûment complétée et signée, à departement.technique@bulle.ch </t>
    </r>
    <r>
      <rPr>
        <b/>
        <sz val="14"/>
        <rFont val="Arial Narrow"/>
        <family val="2"/>
      </rPr>
      <t>ou</t>
    </r>
    <r>
      <rPr>
        <sz val="14"/>
        <rFont val="Arial Narrow"/>
        <family val="2"/>
      </rPr>
      <t xml:space="preserve"> Département Technique, Grand-Rue 7, CP 32, 1630 Bulle. 
Le traitement de votre demande sera effectué dans les meilleurs délais.</t>
    </r>
  </si>
  <si>
    <r>
      <t xml:space="preserve">Pour le stationnement de véhicules utilitaires sur le domaine public, veuillez prendre contact avec la Police communale au </t>
    </r>
    <r>
      <rPr>
        <sz val="12"/>
        <rFont val="Wingdings"/>
        <charset val="2"/>
      </rPr>
      <t>(</t>
    </r>
    <r>
      <rPr>
        <sz val="12"/>
        <rFont val="Arial Narrow"/>
        <family val="2"/>
      </rPr>
      <t xml:space="preserve"> 026 919 18 70 ou rue du Château-d'En-Bas 33, 1630 Bulle.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</si>
</sst>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dd/mm/yyyy;@"/>
    <numFmt numFmtId="166" formatCode="#,##0\ \j\o\u\r\(\s\)"/>
    <numFmt numFmtId="167" formatCode="\F\r\.\ #,##0.00"/>
  </numFmts>
  <fonts count="20" x14ac:knownFonts="1">
    <font>
      <sz val="11"/>
      <color theme="1"/>
      <name val="Calibri"/>
      <family val="2"/>
      <scheme val="minor"/>
    </font>
    <font>
      <sz val="12"/>
      <name val="Arial Narrow"/>
      <family val="2"/>
    </font>
    <font>
      <sz val="12"/>
      <color indexed="10"/>
      <name val="Arial Narrow"/>
      <family val="2"/>
    </font>
    <font>
      <b/>
      <sz val="12"/>
      <name val="Arial Narrow"/>
      <family val="2"/>
    </font>
    <font>
      <sz val="10"/>
      <name val="Arial Narrow"/>
      <family val="2"/>
    </font>
    <font>
      <b/>
      <sz val="14"/>
      <name val="Arial Narrow"/>
      <family val="2"/>
    </font>
    <font>
      <sz val="11"/>
      <name val="Arial Narrow"/>
      <family val="2"/>
    </font>
    <font>
      <sz val="10"/>
      <name val="Arial"/>
      <family val="2"/>
    </font>
    <font>
      <u/>
      <sz val="12"/>
      <color indexed="10"/>
      <name val="Arial Narrow"/>
      <family val="2"/>
    </font>
    <font>
      <sz val="14"/>
      <name val="Arial Narrow"/>
      <family val="2"/>
    </font>
    <font>
      <sz val="14"/>
      <color indexed="10"/>
      <name val="Arial Narrow"/>
      <family val="2"/>
    </font>
    <font>
      <b/>
      <sz val="11"/>
      <name val="Arial Narrow"/>
      <family val="2"/>
    </font>
    <font>
      <vertAlign val="superscript"/>
      <sz val="11"/>
      <name val="Arial Narrow"/>
      <family val="2"/>
    </font>
    <font>
      <b/>
      <sz val="11"/>
      <color indexed="10"/>
      <name val="Arial Narrow"/>
      <family val="2"/>
    </font>
    <font>
      <b/>
      <vertAlign val="superscript"/>
      <sz val="11"/>
      <name val="Arial Narrow"/>
      <family val="2"/>
    </font>
    <font>
      <b/>
      <sz val="12"/>
      <color rgb="FFFF0000"/>
      <name val="Arial Narrow"/>
      <family val="2"/>
    </font>
    <font>
      <sz val="12"/>
      <color rgb="FFFF0000"/>
      <name val="Arial Narrow"/>
      <family val="2"/>
    </font>
    <font>
      <sz val="12"/>
      <name val="Wingdings"/>
      <charset val="2"/>
    </font>
    <font>
      <u/>
      <sz val="11"/>
      <color theme="10"/>
      <name val="Calibri"/>
      <family val="2"/>
      <scheme val="minor"/>
    </font>
    <font>
      <u/>
      <sz val="12"/>
      <color theme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50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 style="hair">
        <color theme="1"/>
      </bottom>
      <diagonal/>
    </border>
    <border>
      <left/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/>
      <right style="thin">
        <color indexed="64"/>
      </right>
      <top style="hair">
        <color theme="1"/>
      </top>
      <bottom style="double">
        <color indexed="64"/>
      </bottom>
      <diagonal/>
    </border>
    <border>
      <left style="thin">
        <color theme="1"/>
      </left>
      <right/>
      <top style="hair">
        <color theme="1"/>
      </top>
      <bottom style="hair">
        <color theme="1"/>
      </bottom>
      <diagonal/>
    </border>
    <border>
      <left/>
      <right style="thin">
        <color indexed="64"/>
      </right>
      <top style="hair">
        <color theme="1"/>
      </top>
      <bottom style="hair">
        <color theme="1"/>
      </bottom>
      <diagonal/>
    </border>
    <border>
      <left/>
      <right style="hair">
        <color indexed="64"/>
      </right>
      <top/>
      <bottom/>
      <diagonal/>
    </border>
  </borders>
  <cellStyleXfs count="4">
    <xf numFmtId="0" fontId="0" fillId="0" borderId="0"/>
    <xf numFmtId="164" fontId="7" fillId="0" borderId="0" applyFont="0" applyFill="0" applyBorder="0" applyAlignment="0" applyProtection="0"/>
    <xf numFmtId="0" fontId="7" fillId="0" borderId="0"/>
    <xf numFmtId="0" fontId="18" fillId="0" borderId="0" applyNumberFormat="0" applyFill="0" applyBorder="0" applyAlignment="0" applyProtection="0"/>
  </cellStyleXfs>
  <cellXfs count="85">
    <xf numFmtId="0" fontId="0" fillId="0" borderId="0" xfId="0"/>
    <xf numFmtId="0" fontId="1" fillId="0" borderId="0" xfId="2" applyFont="1" applyAlignment="1">
      <alignment horizontal="left" vertical="center" wrapText="1"/>
    </xf>
    <xf numFmtId="4" fontId="1" fillId="0" borderId="36" xfId="2" applyNumberFormat="1" applyFont="1" applyBorder="1" applyAlignment="1">
      <alignment horizontal="center" vertical="center"/>
    </xf>
    <xf numFmtId="1" fontId="1" fillId="0" borderId="36" xfId="1" applyNumberFormat="1" applyFont="1" applyFill="1" applyBorder="1" applyAlignment="1" applyProtection="1">
      <alignment horizontal="center" vertical="center"/>
    </xf>
    <xf numFmtId="0" fontId="1" fillId="0" borderId="1" xfId="2" applyFont="1" applyBorder="1" applyAlignment="1">
      <alignment horizontal="left" vertical="center" wrapText="1"/>
    </xf>
    <xf numFmtId="0" fontId="1" fillId="0" borderId="2" xfId="2" applyFont="1" applyBorder="1" applyAlignment="1">
      <alignment horizontal="left" vertical="center" wrapText="1"/>
    </xf>
    <xf numFmtId="4" fontId="1" fillId="0" borderId="37" xfId="2" applyNumberFormat="1" applyFont="1" applyBorder="1" applyAlignment="1">
      <alignment horizontal="center" vertical="center"/>
    </xf>
    <xf numFmtId="1" fontId="1" fillId="0" borderId="37" xfId="1" applyNumberFormat="1" applyFont="1" applyFill="1" applyBorder="1" applyAlignment="1" applyProtection="1">
      <alignment horizontal="center" vertical="center"/>
    </xf>
    <xf numFmtId="0" fontId="1" fillId="0" borderId="3" xfId="2" applyFont="1" applyBorder="1" applyAlignment="1">
      <alignment horizontal="left" vertical="center" wrapText="1"/>
    </xf>
    <xf numFmtId="0" fontId="1" fillId="0" borderId="0" xfId="2" applyFont="1" applyAlignment="1">
      <alignment horizontal="left" vertical="center"/>
    </xf>
    <xf numFmtId="0" fontId="3" fillId="0" borderId="0" xfId="2" applyFont="1" applyAlignment="1">
      <alignment horizontal="left" vertical="center" wrapText="1"/>
    </xf>
    <xf numFmtId="0" fontId="15" fillId="0" borderId="4" xfId="2" applyFont="1" applyBorder="1" applyAlignment="1">
      <alignment horizontal="left" vertical="center" wrapText="1"/>
    </xf>
    <xf numFmtId="0" fontId="3" fillId="0" borderId="38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left" vertical="center" wrapText="1"/>
    </xf>
    <xf numFmtId="0" fontId="3" fillId="0" borderId="6" xfId="2" applyFont="1" applyBorder="1" applyAlignment="1">
      <alignment horizontal="left" vertical="center" wrapText="1"/>
    </xf>
    <xf numFmtId="0" fontId="3" fillId="0" borderId="7" xfId="2" applyFont="1" applyBorder="1" applyAlignment="1">
      <alignment horizontal="left" vertical="center" wrapText="1"/>
    </xf>
    <xf numFmtId="0" fontId="3" fillId="0" borderId="4" xfId="2" applyFont="1" applyBorder="1" applyAlignment="1">
      <alignment horizontal="left" vertical="center" wrapText="1"/>
    </xf>
    <xf numFmtId="0" fontId="3" fillId="0" borderId="8" xfId="2" applyFont="1" applyBorder="1" applyAlignment="1">
      <alignment horizontal="left" vertical="center" wrapText="1"/>
    </xf>
    <xf numFmtId="0" fontId="3" fillId="2" borderId="9" xfId="2" applyFont="1" applyFill="1" applyBorder="1" applyAlignment="1">
      <alignment horizontal="center" vertical="center" wrapText="1"/>
    </xf>
    <xf numFmtId="0" fontId="1" fillId="0" borderId="10" xfId="2" applyFont="1" applyBorder="1" applyAlignment="1">
      <alignment horizontal="left" vertical="center" wrapText="1"/>
    </xf>
    <xf numFmtId="0" fontId="1" fillId="0" borderId="11" xfId="2" applyFont="1" applyBorder="1" applyAlignment="1">
      <alignment horizontal="left" vertical="center" wrapText="1"/>
    </xf>
    <xf numFmtId="0" fontId="1" fillId="0" borderId="12" xfId="2" applyFont="1" applyBorder="1" applyAlignment="1">
      <alignment horizontal="left" vertical="center" wrapText="1"/>
    </xf>
    <xf numFmtId="0" fontId="1" fillId="0" borderId="13" xfId="2" applyFont="1" applyBorder="1" applyAlignment="1">
      <alignment horizontal="left" vertical="center"/>
    </xf>
    <xf numFmtId="0" fontId="1" fillId="0" borderId="14" xfId="2" applyFont="1" applyBorder="1" applyAlignment="1">
      <alignment horizontal="left" vertical="center" wrapText="1"/>
    </xf>
    <xf numFmtId="0" fontId="1" fillId="2" borderId="15" xfId="2" applyFont="1" applyFill="1" applyBorder="1" applyAlignment="1">
      <alignment horizontal="left" vertical="center" wrapText="1"/>
    </xf>
    <xf numFmtId="0" fontId="1" fillId="2" borderId="16" xfId="2" applyFont="1" applyFill="1" applyBorder="1" applyAlignment="1">
      <alignment horizontal="left" vertical="center" wrapText="1"/>
    </xf>
    <xf numFmtId="166" fontId="1" fillId="0" borderId="17" xfId="2" applyNumberFormat="1" applyFont="1" applyBorder="1" applyAlignment="1">
      <alignment horizontal="left" vertical="center"/>
    </xf>
    <xf numFmtId="0" fontId="11" fillId="0" borderId="38" xfId="2" applyFont="1" applyBorder="1" applyAlignment="1">
      <alignment horizontal="center" vertical="center" wrapText="1"/>
    </xf>
    <xf numFmtId="167" fontId="1" fillId="0" borderId="36" xfId="1" applyNumberFormat="1" applyFont="1" applyFill="1" applyBorder="1" applyAlignment="1" applyProtection="1">
      <alignment horizontal="right" vertical="center"/>
    </xf>
    <xf numFmtId="167" fontId="1" fillId="0" borderId="37" xfId="1" applyNumberFormat="1" applyFont="1" applyFill="1" applyBorder="1" applyAlignment="1" applyProtection="1">
      <alignment horizontal="right" vertical="center"/>
    </xf>
    <xf numFmtId="167" fontId="3" fillId="0" borderId="46" xfId="2" applyNumberFormat="1" applyFont="1" applyBorder="1" applyAlignment="1">
      <alignment horizontal="right" vertical="center" wrapText="1"/>
    </xf>
    <xf numFmtId="0" fontId="11" fillId="0" borderId="36" xfId="2" applyFont="1" applyBorder="1" applyAlignment="1">
      <alignment horizontal="left" vertical="center" wrapText="1"/>
    </xf>
    <xf numFmtId="0" fontId="11" fillId="0" borderId="37" xfId="2" applyFont="1" applyBorder="1" applyAlignment="1">
      <alignment horizontal="left" vertical="center" wrapText="1"/>
    </xf>
    <xf numFmtId="0" fontId="11" fillId="0" borderId="47" xfId="2" applyFont="1" applyBorder="1" applyAlignment="1">
      <alignment horizontal="left" vertical="center" wrapText="1"/>
    </xf>
    <xf numFmtId="0" fontId="3" fillId="0" borderId="0" xfId="2" applyFont="1" applyAlignment="1">
      <alignment horizontal="right" vertical="center" wrapText="1"/>
    </xf>
    <xf numFmtId="0" fontId="3" fillId="0" borderId="49" xfId="2" applyFont="1" applyBorder="1" applyAlignment="1">
      <alignment horizontal="left" vertical="center" wrapText="1"/>
    </xf>
    <xf numFmtId="2" fontId="9" fillId="2" borderId="39" xfId="1" applyNumberFormat="1" applyFont="1" applyFill="1" applyBorder="1" applyAlignment="1" applyProtection="1">
      <alignment horizontal="center" vertical="center"/>
      <protection locked="0"/>
    </xf>
    <xf numFmtId="4" fontId="9" fillId="2" borderId="36" xfId="2" applyNumberFormat="1" applyFont="1" applyFill="1" applyBorder="1" applyAlignment="1" applyProtection="1">
      <alignment horizontal="center" vertical="center"/>
      <protection locked="0"/>
    </xf>
    <xf numFmtId="2" fontId="9" fillId="2" borderId="40" xfId="1" applyNumberFormat="1" applyFont="1" applyFill="1" applyBorder="1" applyAlignment="1" applyProtection="1">
      <alignment horizontal="center" vertical="center"/>
      <protection locked="0"/>
    </xf>
    <xf numFmtId="4" fontId="9" fillId="2" borderId="37" xfId="2" applyNumberFormat="1" applyFont="1" applyFill="1" applyBorder="1" applyAlignment="1" applyProtection="1">
      <alignment horizontal="center" vertical="center"/>
      <protection locked="0"/>
    </xf>
    <xf numFmtId="167" fontId="9" fillId="2" borderId="45" xfId="1" applyNumberFormat="1" applyFont="1" applyFill="1" applyBorder="1" applyAlignment="1" applyProtection="1">
      <alignment horizontal="right" vertical="center"/>
      <protection locked="0"/>
    </xf>
    <xf numFmtId="0" fontId="9" fillId="2" borderId="4" xfId="2" applyFont="1" applyFill="1" applyBorder="1" applyAlignment="1" applyProtection="1">
      <alignment horizontal="left" vertical="center" wrapText="1"/>
      <protection locked="0"/>
    </xf>
    <xf numFmtId="0" fontId="3" fillId="0" borderId="18" xfId="2" applyFont="1" applyBorder="1" applyAlignment="1">
      <alignment horizontal="center" vertical="center" wrapText="1"/>
    </xf>
    <xf numFmtId="0" fontId="3" fillId="0" borderId="19" xfId="2" applyFont="1" applyBorder="1" applyAlignment="1">
      <alignment horizontal="center" vertical="center" wrapText="1"/>
    </xf>
    <xf numFmtId="0" fontId="1" fillId="0" borderId="20" xfId="2" applyFont="1" applyBorder="1" applyAlignment="1">
      <alignment horizontal="left" vertical="center" wrapText="1"/>
    </xf>
    <xf numFmtId="0" fontId="1" fillId="0" borderId="21" xfId="2" applyFont="1" applyBorder="1" applyAlignment="1">
      <alignment horizontal="left" vertical="center" wrapText="1"/>
    </xf>
    <xf numFmtId="0" fontId="1" fillId="0" borderId="2" xfId="2" applyFont="1" applyBorder="1" applyAlignment="1">
      <alignment horizontal="left" vertical="center" wrapText="1"/>
    </xf>
    <xf numFmtId="0" fontId="9" fillId="2" borderId="8" xfId="2" applyFont="1" applyFill="1" applyBorder="1" applyAlignment="1" applyProtection="1">
      <alignment horizontal="left" vertical="center" wrapText="1"/>
      <protection locked="0"/>
    </xf>
    <xf numFmtId="0" fontId="1" fillId="0" borderId="10" xfId="2" applyFont="1" applyBorder="1" applyAlignment="1">
      <alignment horizontal="left" vertical="center" wrapText="1"/>
    </xf>
    <xf numFmtId="0" fontId="1" fillId="0" borderId="17" xfId="2" applyFont="1" applyBorder="1" applyAlignment="1">
      <alignment horizontal="left" vertical="center" wrapText="1"/>
    </xf>
    <xf numFmtId="0" fontId="1" fillId="0" borderId="14" xfId="2" applyFont="1" applyBorder="1" applyAlignment="1">
      <alignment horizontal="left" vertical="center" wrapText="1"/>
    </xf>
    <xf numFmtId="2" fontId="6" fillId="0" borderId="44" xfId="1" applyNumberFormat="1" applyFont="1" applyFill="1" applyBorder="1" applyAlignment="1" applyProtection="1">
      <alignment horizontal="right" vertical="center" wrapText="1"/>
    </xf>
    <xf numFmtId="2" fontId="6" fillId="0" borderId="48" xfId="1" applyNumberFormat="1" applyFont="1" applyFill="1" applyBorder="1" applyAlignment="1" applyProtection="1">
      <alignment horizontal="right" vertical="center" wrapText="1"/>
    </xf>
    <xf numFmtId="14" fontId="9" fillId="2" borderId="31" xfId="2" applyNumberFormat="1" applyFont="1" applyFill="1" applyBorder="1" applyAlignment="1" applyProtection="1">
      <alignment horizontal="left" vertical="center" wrapText="1"/>
      <protection locked="0"/>
    </xf>
    <xf numFmtId="14" fontId="9" fillId="2" borderId="29" xfId="2" applyNumberFormat="1" applyFont="1" applyFill="1" applyBorder="1" applyAlignment="1" applyProtection="1">
      <alignment horizontal="left" vertical="center" wrapText="1"/>
      <protection locked="0"/>
    </xf>
    <xf numFmtId="165" fontId="9" fillId="2" borderId="29" xfId="2" applyNumberFormat="1" applyFont="1" applyFill="1" applyBorder="1" applyAlignment="1" applyProtection="1">
      <alignment horizontal="left" vertical="center"/>
      <protection locked="0"/>
    </xf>
    <xf numFmtId="0" fontId="9" fillId="2" borderId="27" xfId="2" applyFont="1" applyFill="1" applyBorder="1" applyAlignment="1" applyProtection="1">
      <alignment horizontal="left" vertical="center" wrapText="1"/>
      <protection locked="0"/>
    </xf>
    <xf numFmtId="0" fontId="9" fillId="2" borderId="24" xfId="2" applyFont="1" applyFill="1" applyBorder="1" applyAlignment="1" applyProtection="1">
      <alignment horizontal="left" vertical="center" wrapText="1"/>
      <protection locked="0"/>
    </xf>
    <xf numFmtId="0" fontId="9" fillId="2" borderId="28" xfId="2" applyFont="1" applyFill="1" applyBorder="1" applyAlignment="1" applyProtection="1">
      <alignment horizontal="left" vertical="center" wrapText="1"/>
      <protection locked="0"/>
    </xf>
    <xf numFmtId="0" fontId="3" fillId="0" borderId="29" xfId="2" applyFont="1" applyBorder="1" applyAlignment="1">
      <alignment horizontal="left" vertical="center" wrapText="1"/>
    </xf>
    <xf numFmtId="166" fontId="1" fillId="0" borderId="29" xfId="2" applyNumberFormat="1" applyFont="1" applyBorder="1" applyAlignment="1">
      <alignment horizontal="left" vertical="center"/>
    </xf>
    <xf numFmtId="166" fontId="1" fillId="0" borderId="30" xfId="2" applyNumberFormat="1" applyFont="1" applyBorder="1" applyAlignment="1">
      <alignment horizontal="left" vertical="center"/>
    </xf>
    <xf numFmtId="0" fontId="5" fillId="0" borderId="41" xfId="2" applyFont="1" applyBorder="1" applyAlignment="1">
      <alignment horizontal="center" vertical="center" wrapText="1"/>
    </xf>
    <xf numFmtId="0" fontId="5" fillId="0" borderId="42" xfId="2" applyFont="1" applyBorder="1" applyAlignment="1">
      <alignment horizontal="center" vertical="center" wrapText="1"/>
    </xf>
    <xf numFmtId="0" fontId="5" fillId="0" borderId="43" xfId="2" applyFont="1" applyBorder="1" applyAlignment="1">
      <alignment horizontal="center" vertical="center" wrapText="1"/>
    </xf>
    <xf numFmtId="0" fontId="1" fillId="0" borderId="6" xfId="2" applyFont="1" applyBorder="1" applyAlignment="1">
      <alignment horizontal="left" vertical="center" wrapText="1"/>
    </xf>
    <xf numFmtId="0" fontId="9" fillId="2" borderId="32" xfId="2" applyFont="1" applyFill="1" applyBorder="1" applyAlignment="1" applyProtection="1">
      <alignment horizontal="left" vertical="center" wrapText="1"/>
      <protection locked="0"/>
    </xf>
    <xf numFmtId="0" fontId="9" fillId="2" borderId="33" xfId="2" applyFont="1" applyFill="1" applyBorder="1" applyAlignment="1" applyProtection="1">
      <alignment horizontal="left" vertical="center" wrapText="1"/>
      <protection locked="0"/>
    </xf>
    <xf numFmtId="0" fontId="9" fillId="2" borderId="0" xfId="2" applyFont="1" applyFill="1" applyAlignment="1" applyProtection="1">
      <alignment horizontal="left" vertical="center" wrapText="1"/>
      <protection locked="0"/>
    </xf>
    <xf numFmtId="0" fontId="9" fillId="2" borderId="34" xfId="2" applyFont="1" applyFill="1" applyBorder="1" applyAlignment="1" applyProtection="1">
      <alignment horizontal="left" vertical="center" wrapText="1"/>
      <protection locked="0"/>
    </xf>
    <xf numFmtId="0" fontId="1" fillId="0" borderId="0" xfId="2" applyFont="1" applyAlignment="1">
      <alignment horizontal="left" vertical="center" wrapText="1"/>
    </xf>
    <xf numFmtId="0" fontId="3" fillId="0" borderId="25" xfId="2" applyFont="1" applyBorder="1" applyAlignment="1">
      <alignment horizontal="right" vertical="center" wrapText="1"/>
    </xf>
    <xf numFmtId="0" fontId="3" fillId="0" borderId="26" xfId="2" applyFont="1" applyBorder="1" applyAlignment="1">
      <alignment horizontal="right" vertical="center" wrapText="1"/>
    </xf>
    <xf numFmtId="0" fontId="1" fillId="0" borderId="49" xfId="2" applyFont="1" applyBorder="1" applyAlignment="1">
      <alignment horizontal="left" vertical="center" wrapText="1"/>
    </xf>
    <xf numFmtId="0" fontId="9" fillId="2" borderId="22" xfId="2" applyFont="1" applyFill="1" applyBorder="1" applyAlignment="1" applyProtection="1">
      <alignment horizontal="left" vertical="center" wrapText="1"/>
      <protection locked="0"/>
    </xf>
    <xf numFmtId="0" fontId="9" fillId="2" borderId="10" xfId="2" applyFont="1" applyFill="1" applyBorder="1" applyAlignment="1" applyProtection="1">
      <alignment horizontal="left" vertical="center" wrapText="1"/>
      <protection locked="0"/>
    </xf>
    <xf numFmtId="0" fontId="9" fillId="2" borderId="23" xfId="2" applyFont="1" applyFill="1" applyBorder="1" applyAlignment="1" applyProtection="1">
      <alignment horizontal="left" vertical="center" wrapText="1"/>
      <protection locked="0"/>
    </xf>
    <xf numFmtId="0" fontId="16" fillId="0" borderId="0" xfId="2" applyFont="1" applyAlignment="1">
      <alignment horizontal="left" vertical="center" wrapText="1"/>
    </xf>
    <xf numFmtId="0" fontId="5" fillId="2" borderId="22" xfId="2" applyFont="1" applyFill="1" applyBorder="1" applyAlignment="1" applyProtection="1">
      <alignment horizontal="left" vertical="center" wrapText="1"/>
      <protection locked="0"/>
    </xf>
    <xf numFmtId="0" fontId="5" fillId="2" borderId="10" xfId="2" applyFont="1" applyFill="1" applyBorder="1" applyAlignment="1" applyProtection="1">
      <alignment horizontal="left" vertical="center" wrapText="1"/>
      <protection locked="0"/>
    </xf>
    <xf numFmtId="0" fontId="5" fillId="2" borderId="23" xfId="2" applyFont="1" applyFill="1" applyBorder="1" applyAlignment="1" applyProtection="1">
      <alignment horizontal="left" vertical="center" wrapText="1"/>
      <protection locked="0"/>
    </xf>
    <xf numFmtId="0" fontId="19" fillId="0" borderId="0" xfId="3" applyFont="1" applyAlignment="1">
      <alignment vertical="center"/>
    </xf>
    <xf numFmtId="0" fontId="9" fillId="0" borderId="0" xfId="2" applyFont="1" applyAlignment="1">
      <alignment horizontal="center" vertical="center" wrapText="1"/>
    </xf>
    <xf numFmtId="0" fontId="9" fillId="2" borderId="7" xfId="2" applyFont="1" applyFill="1" applyBorder="1" applyAlignment="1" applyProtection="1">
      <alignment horizontal="left" vertical="center" wrapText="1"/>
      <protection locked="0"/>
    </xf>
    <xf numFmtId="0" fontId="3" fillId="0" borderId="35" xfId="2" applyFont="1" applyBorder="1" applyAlignment="1">
      <alignment horizontal="center" vertical="center" wrapText="1"/>
    </xf>
  </cellXfs>
  <cellStyles count="4">
    <cellStyle name="Lien hypertexte" xfId="3" builtinId="8"/>
    <cellStyle name="Milliers 2" xfId="1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438150</xdr:colOff>
          <xdr:row>1</xdr:row>
          <xdr:rowOff>57150</xdr:rowOff>
        </xdr:from>
        <xdr:to>
          <xdr:col>1</xdr:col>
          <xdr:colOff>714375</xdr:colOff>
          <xdr:row>1</xdr:row>
          <xdr:rowOff>314325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438150</xdr:colOff>
          <xdr:row>1</xdr:row>
          <xdr:rowOff>57150</xdr:rowOff>
        </xdr:from>
        <xdr:to>
          <xdr:col>4</xdr:col>
          <xdr:colOff>714375</xdr:colOff>
          <xdr:row>1</xdr:row>
          <xdr:rowOff>314325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447675</xdr:colOff>
          <xdr:row>1</xdr:row>
          <xdr:rowOff>57150</xdr:rowOff>
        </xdr:from>
        <xdr:to>
          <xdr:col>7</xdr:col>
          <xdr:colOff>723900</xdr:colOff>
          <xdr:row>1</xdr:row>
          <xdr:rowOff>314325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428625</xdr:colOff>
          <xdr:row>1</xdr:row>
          <xdr:rowOff>57150</xdr:rowOff>
        </xdr:from>
        <xdr:to>
          <xdr:col>10</xdr:col>
          <xdr:colOff>704850</xdr:colOff>
          <xdr:row>1</xdr:row>
          <xdr:rowOff>314325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8</xdr:row>
          <xdr:rowOff>19050</xdr:rowOff>
        </xdr:from>
        <xdr:to>
          <xdr:col>1</xdr:col>
          <xdr:colOff>695325</xdr:colOff>
          <xdr:row>8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447675</xdr:colOff>
          <xdr:row>8</xdr:row>
          <xdr:rowOff>19050</xdr:rowOff>
        </xdr:from>
        <xdr:to>
          <xdr:col>4</xdr:col>
          <xdr:colOff>723900</xdr:colOff>
          <xdr:row>8</xdr:row>
          <xdr:rowOff>276225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447675</xdr:colOff>
          <xdr:row>8</xdr:row>
          <xdr:rowOff>19050</xdr:rowOff>
        </xdr:from>
        <xdr:to>
          <xdr:col>7</xdr:col>
          <xdr:colOff>723900</xdr:colOff>
          <xdr:row>8</xdr:row>
          <xdr:rowOff>276225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447675</xdr:colOff>
          <xdr:row>8</xdr:row>
          <xdr:rowOff>19050</xdr:rowOff>
        </xdr:from>
        <xdr:to>
          <xdr:col>10</xdr:col>
          <xdr:colOff>723900</xdr:colOff>
          <xdr:row>8</xdr:row>
          <xdr:rowOff>276225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13" Type="http://schemas.openxmlformats.org/officeDocument/2006/relationships/ctrlProp" Target="../ctrlProps/ctrlProp8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mmunebulle.box.com/s/2qc6z0hpah2tpptkwe3ccpj8bxxq03of" TargetMode="External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5" Type="http://schemas.openxmlformats.org/officeDocument/2006/relationships/vmlDrawing" Target="../drawings/vmlDrawing2.vml"/><Relationship Id="rId10" Type="http://schemas.openxmlformats.org/officeDocument/2006/relationships/ctrlProp" Target="../ctrlProps/ctrlProp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6">
    <pageSetUpPr fitToPage="1"/>
  </sheetPr>
  <dimension ref="A1:M36"/>
  <sheetViews>
    <sheetView tabSelected="1" view="pageLayout" topLeftCell="A17" zoomScaleNormal="100" workbookViewId="0">
      <selection activeCell="D25" sqref="D25:M25"/>
    </sheetView>
  </sheetViews>
  <sheetFormatPr baseColWidth="10" defaultColWidth="11.42578125" defaultRowHeight="15.75" x14ac:dyDescent="0.25"/>
  <cols>
    <col min="1" max="1" width="39.7109375" style="1" customWidth="1"/>
    <col min="2" max="13" width="14.42578125" style="1" customWidth="1"/>
    <col min="14" max="16384" width="11.42578125" style="1"/>
  </cols>
  <sheetData>
    <row r="1" spans="1:13" ht="53.25" customHeight="1" x14ac:dyDescent="0.25">
      <c r="A1" s="82" t="s">
        <v>53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</row>
    <row r="2" spans="1:13" ht="30" customHeight="1" x14ac:dyDescent="0.25">
      <c r="A2" s="14" t="s">
        <v>35</v>
      </c>
      <c r="B2" s="18"/>
      <c r="C2" s="42" t="s">
        <v>0</v>
      </c>
      <c r="D2" s="43"/>
      <c r="E2" s="18"/>
      <c r="F2" s="42" t="s">
        <v>1</v>
      </c>
      <c r="G2" s="43"/>
      <c r="H2" s="18"/>
      <c r="I2" s="84" t="s">
        <v>2</v>
      </c>
      <c r="J2" s="43"/>
      <c r="K2" s="18"/>
      <c r="L2" s="42" t="s">
        <v>33</v>
      </c>
      <c r="M2" s="43"/>
    </row>
    <row r="3" spans="1:13" ht="23.25" customHeight="1" x14ac:dyDescent="0.25">
      <c r="A3" s="15" t="s">
        <v>29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3" ht="23.25" customHeight="1" x14ac:dyDescent="0.25">
      <c r="A4" s="16" t="s">
        <v>3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</row>
    <row r="5" spans="1:13" ht="23.25" customHeight="1" x14ac:dyDescent="0.25">
      <c r="A5" s="16" t="s">
        <v>4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</row>
    <row r="6" spans="1:13" ht="23.25" customHeight="1" x14ac:dyDescent="0.25">
      <c r="A6" s="16" t="s">
        <v>5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</row>
    <row r="7" spans="1:13" ht="23.25" customHeight="1" x14ac:dyDescent="0.25">
      <c r="A7" s="17" t="s">
        <v>6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</row>
    <row r="8" spans="1:13" ht="23.25" customHeight="1" x14ac:dyDescent="0.25"/>
    <row r="9" spans="1:13" ht="23.25" customHeight="1" x14ac:dyDescent="0.25">
      <c r="A9" s="13" t="s">
        <v>36</v>
      </c>
      <c r="B9" s="24"/>
      <c r="C9" s="44" t="s">
        <v>7</v>
      </c>
      <c r="D9" s="45"/>
      <c r="E9" s="25"/>
      <c r="F9" s="44" t="s">
        <v>8</v>
      </c>
      <c r="G9" s="45"/>
      <c r="H9" s="25"/>
      <c r="I9" s="44" t="s">
        <v>9</v>
      </c>
      <c r="J9" s="45"/>
      <c r="K9" s="25"/>
      <c r="L9" s="44" t="s">
        <v>10</v>
      </c>
      <c r="M9" s="46"/>
    </row>
    <row r="10" spans="1:13" ht="23.25" customHeight="1" x14ac:dyDescent="0.25">
      <c r="A10" s="11" t="s">
        <v>37</v>
      </c>
      <c r="B10" s="56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8"/>
    </row>
    <row r="11" spans="1:13" ht="23.25" customHeight="1" x14ac:dyDescent="0.25">
      <c r="A11" s="16" t="s">
        <v>30</v>
      </c>
      <c r="B11" s="66"/>
      <c r="C11" s="67"/>
      <c r="D11" s="67"/>
      <c r="E11" s="67"/>
      <c r="F11" s="67"/>
      <c r="G11" s="67"/>
      <c r="H11" s="67"/>
      <c r="I11" s="67"/>
      <c r="J11" s="67"/>
      <c r="K11" s="67"/>
      <c r="L11" s="68"/>
      <c r="M11" s="69"/>
    </row>
    <row r="12" spans="1:13" ht="27" customHeight="1" x14ac:dyDescent="0.25">
      <c r="A12" s="17" t="s">
        <v>52</v>
      </c>
      <c r="B12" s="53"/>
      <c r="C12" s="54"/>
      <c r="D12" s="59" t="s">
        <v>31</v>
      </c>
      <c r="E12" s="59"/>
      <c r="F12" s="55"/>
      <c r="G12" s="55"/>
      <c r="H12" s="59" t="s">
        <v>32</v>
      </c>
      <c r="I12" s="59"/>
      <c r="J12" s="60">
        <f>IF(F12-B12=0,1,F12-B12+1)</f>
        <v>1</v>
      </c>
      <c r="K12" s="61"/>
      <c r="L12" s="26"/>
      <c r="M12" s="23"/>
    </row>
    <row r="13" spans="1:13" ht="23.25" customHeight="1" x14ac:dyDescent="0.25"/>
    <row r="14" spans="1:13" ht="26.25" customHeight="1" x14ac:dyDescent="0.25">
      <c r="A14" s="62" t="s">
        <v>11</v>
      </c>
      <c r="B14" s="63"/>
      <c r="C14" s="63"/>
      <c r="D14" s="63"/>
      <c r="E14" s="63"/>
      <c r="F14" s="63"/>
      <c r="G14" s="64"/>
      <c r="I14" s="65" t="s">
        <v>45</v>
      </c>
      <c r="J14" s="65"/>
      <c r="K14" s="65"/>
      <c r="L14" s="65"/>
      <c r="M14" s="65"/>
    </row>
    <row r="15" spans="1:13" ht="26.25" customHeight="1" x14ac:dyDescent="0.25">
      <c r="A15" s="12" t="s">
        <v>12</v>
      </c>
      <c r="B15" s="27" t="s">
        <v>13</v>
      </c>
      <c r="C15" s="27" t="s">
        <v>14</v>
      </c>
      <c r="D15" s="27" t="s">
        <v>44</v>
      </c>
      <c r="E15" s="27" t="s">
        <v>15</v>
      </c>
      <c r="F15" s="27" t="s">
        <v>16</v>
      </c>
      <c r="G15" s="27" t="s">
        <v>17</v>
      </c>
      <c r="I15" s="65"/>
      <c r="J15" s="65"/>
      <c r="K15" s="65"/>
      <c r="L15" s="65"/>
      <c r="M15" s="65"/>
    </row>
    <row r="16" spans="1:13" ht="32.25" customHeight="1" x14ac:dyDescent="0.25">
      <c r="A16" s="31" t="s">
        <v>38</v>
      </c>
      <c r="B16" s="36"/>
      <c r="C16" s="37"/>
      <c r="D16" s="2">
        <f>B16*C16</f>
        <v>0</v>
      </c>
      <c r="E16" s="28">
        <f>ROUND((D16*0.1)/7*20,0)/20</f>
        <v>0</v>
      </c>
      <c r="F16" s="3">
        <f>J12</f>
        <v>1</v>
      </c>
      <c r="G16" s="28">
        <f>IF(D16=0,0,ROUND(((E16*F16)*20),0)/20)</f>
        <v>0</v>
      </c>
      <c r="I16" s="20" t="s">
        <v>18</v>
      </c>
      <c r="J16" s="4" t="s">
        <v>19</v>
      </c>
      <c r="K16" s="4"/>
      <c r="L16" s="4"/>
      <c r="M16" s="5"/>
    </row>
    <row r="17" spans="1:13" ht="32.25" customHeight="1" x14ac:dyDescent="0.25">
      <c r="A17" s="32" t="s">
        <v>39</v>
      </c>
      <c r="B17" s="38"/>
      <c r="C17" s="39"/>
      <c r="D17" s="6">
        <f>B17*C17</f>
        <v>0</v>
      </c>
      <c r="E17" s="29">
        <f>ROUND((D17*1)/7*20,0)/20</f>
        <v>0</v>
      </c>
      <c r="F17" s="7">
        <f>J12</f>
        <v>1</v>
      </c>
      <c r="G17" s="29">
        <f>IF(D17=0,0,ROUND(((E17*F17)*20),0)/20)</f>
        <v>0</v>
      </c>
      <c r="I17" s="21" t="s">
        <v>20</v>
      </c>
      <c r="J17" s="48" t="s">
        <v>21</v>
      </c>
      <c r="K17" s="48"/>
      <c r="L17" s="19"/>
      <c r="M17" s="8"/>
    </row>
    <row r="18" spans="1:13" ht="32.25" customHeight="1" x14ac:dyDescent="0.25">
      <c r="A18" s="32" t="s">
        <v>40</v>
      </c>
      <c r="B18" s="38"/>
      <c r="C18" s="39"/>
      <c r="D18" s="6">
        <f>B18*C18</f>
        <v>0</v>
      </c>
      <c r="E18" s="28">
        <f>ROUND((D18*0.2)/7*20,0)/20</f>
        <v>0</v>
      </c>
      <c r="F18" s="7">
        <f>J12</f>
        <v>1</v>
      </c>
      <c r="G18" s="29">
        <f>IF(D18=0,0,ROUND(((E18*F18)*20),0)/20)</f>
        <v>0</v>
      </c>
      <c r="I18" s="22" t="s">
        <v>22</v>
      </c>
      <c r="J18" s="49" t="s">
        <v>28</v>
      </c>
      <c r="K18" s="49"/>
      <c r="L18" s="49"/>
      <c r="M18" s="50"/>
    </row>
    <row r="19" spans="1:13" ht="32.25" customHeight="1" x14ac:dyDescent="0.25">
      <c r="A19" s="32" t="s">
        <v>41</v>
      </c>
      <c r="B19" s="38"/>
      <c r="C19" s="39"/>
      <c r="D19" s="6">
        <f>B19*C19</f>
        <v>0</v>
      </c>
      <c r="E19" s="29">
        <f>ROUND((D19*1)/7*20,0)/20</f>
        <v>0</v>
      </c>
      <c r="F19" s="7">
        <f>J12</f>
        <v>1</v>
      </c>
      <c r="G19" s="29">
        <f>IF(D19=0,0,ROUND(((E19*F19)*20),0)/20)</f>
        <v>0</v>
      </c>
      <c r="I19" s="9"/>
      <c r="J19" s="9"/>
      <c r="K19" s="9"/>
      <c r="L19" s="9"/>
      <c r="M19" s="9"/>
    </row>
    <row r="20" spans="1:13" ht="32.25" customHeight="1" x14ac:dyDescent="0.25">
      <c r="A20" s="32" t="s">
        <v>42</v>
      </c>
      <c r="B20" s="38"/>
      <c r="C20" s="39"/>
      <c r="D20" s="6">
        <f>B20*C20</f>
        <v>0</v>
      </c>
      <c r="E20" s="29">
        <f>ROUND((D20*2)/7*20,0)/20</f>
        <v>0</v>
      </c>
      <c r="F20" s="7">
        <f>J12</f>
        <v>1</v>
      </c>
      <c r="G20" s="29">
        <f>IF(D20=0,0,ROUND(((E20*F20)*20),0)/20)</f>
        <v>0</v>
      </c>
    </row>
    <row r="21" spans="1:13" ht="32.25" customHeight="1" x14ac:dyDescent="0.25">
      <c r="A21" s="33" t="s">
        <v>43</v>
      </c>
      <c r="B21" s="51" t="s">
        <v>46</v>
      </c>
      <c r="C21" s="51"/>
      <c r="D21" s="51"/>
      <c r="E21" s="51"/>
      <c r="F21" s="52"/>
      <c r="G21" s="40"/>
    </row>
    <row r="22" spans="1:13" ht="31.5" customHeight="1" thickBot="1" x14ac:dyDescent="0.3">
      <c r="A22" s="71" t="s">
        <v>23</v>
      </c>
      <c r="B22" s="72"/>
      <c r="C22" s="72"/>
      <c r="D22" s="72"/>
      <c r="E22" s="72"/>
      <c r="F22" s="72"/>
      <c r="G22" s="30">
        <f>SUM(G16:G21)</f>
        <v>0</v>
      </c>
    </row>
    <row r="23" spans="1:13" ht="13.5" customHeight="1" thickTop="1" x14ac:dyDescent="0.25"/>
    <row r="24" spans="1:13" ht="27" customHeight="1" x14ac:dyDescent="0.25">
      <c r="A24" s="10" t="s">
        <v>34</v>
      </c>
      <c r="B24" s="77" t="s">
        <v>50</v>
      </c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</row>
    <row r="25" spans="1:13" ht="27" customHeight="1" x14ac:dyDescent="0.25">
      <c r="A25" s="10" t="s">
        <v>24</v>
      </c>
      <c r="B25" s="70" t="s">
        <v>51</v>
      </c>
      <c r="C25" s="70"/>
      <c r="D25" s="81" t="s">
        <v>49</v>
      </c>
      <c r="E25" s="81"/>
      <c r="F25" s="81"/>
      <c r="G25" s="81"/>
      <c r="H25" s="81"/>
      <c r="I25" s="81"/>
      <c r="J25" s="81"/>
      <c r="K25" s="81"/>
      <c r="L25" s="81"/>
      <c r="M25" s="81"/>
    </row>
    <row r="26" spans="1:13" ht="16.5" customHeight="1" x14ac:dyDescent="0.25">
      <c r="A26" s="10" t="s">
        <v>25</v>
      </c>
      <c r="B26" s="70" t="s">
        <v>26</v>
      </c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</row>
    <row r="27" spans="1:13" ht="16.5" customHeight="1" x14ac:dyDescent="0.25">
      <c r="B27" s="70" t="s">
        <v>54</v>
      </c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</row>
    <row r="28" spans="1:13" ht="16.5" customHeight="1" x14ac:dyDescent="0.25">
      <c r="B28" s="70" t="s">
        <v>27</v>
      </c>
      <c r="C28" s="70"/>
      <c r="D28" s="70"/>
      <c r="E28" s="70"/>
    </row>
    <row r="29" spans="1:13" ht="13.5" customHeight="1" x14ac:dyDescent="0.25"/>
    <row r="30" spans="1:13" ht="32.25" customHeight="1" x14ac:dyDescent="0.25">
      <c r="A30" s="10"/>
      <c r="B30" s="35" t="s">
        <v>48</v>
      </c>
      <c r="C30" s="78"/>
      <c r="D30" s="79"/>
      <c r="E30" s="79"/>
      <c r="F30" s="80"/>
      <c r="G30" s="34"/>
      <c r="H30" s="70" t="s">
        <v>47</v>
      </c>
      <c r="I30" s="70"/>
      <c r="J30" s="73"/>
      <c r="K30" s="74"/>
      <c r="L30" s="75"/>
      <c r="M30" s="76"/>
    </row>
    <row r="31" spans="1:13" ht="21.75" customHeight="1" x14ac:dyDescent="0.25"/>
    <row r="32" spans="1:13" ht="21.75" customHeight="1" x14ac:dyDescent="0.25"/>
    <row r="33" ht="21.75" customHeight="1" x14ac:dyDescent="0.25"/>
    <row r="34" ht="21.75" customHeight="1" x14ac:dyDescent="0.25"/>
    <row r="35" ht="21.75" customHeight="1" x14ac:dyDescent="0.25"/>
    <row r="36" ht="21.75" customHeight="1" x14ac:dyDescent="0.25"/>
  </sheetData>
  <sheetProtection algorithmName="SHA-512" hashValue="esIOntQZV78s/FC8Kw+2AO+GEe+QMKsrIVsJl63Wwu8sEkXwEJt8iQqwQ0j/0wRKKPATRiLge20pTXqv71yMWQ==" saltValue="62OBURLrU6PLb6EtAynXzQ==" spinCount="100000" sheet="1" objects="1" scenarios="1"/>
  <mergeCells count="51">
    <mergeCell ref="A1:M1"/>
    <mergeCell ref="B3:D3"/>
    <mergeCell ref="B4:D4"/>
    <mergeCell ref="B5:D5"/>
    <mergeCell ref="B6:D6"/>
    <mergeCell ref="E3:G3"/>
    <mergeCell ref="E4:G4"/>
    <mergeCell ref="E5:G5"/>
    <mergeCell ref="E6:G6"/>
    <mergeCell ref="K5:M5"/>
    <mergeCell ref="C2:D2"/>
    <mergeCell ref="F2:G2"/>
    <mergeCell ref="H3:J3"/>
    <mergeCell ref="I2:J2"/>
    <mergeCell ref="K4:M4"/>
    <mergeCell ref="K3:M3"/>
    <mergeCell ref="B28:E28"/>
    <mergeCell ref="A22:F22"/>
    <mergeCell ref="H30:J30"/>
    <mergeCell ref="K30:M30"/>
    <mergeCell ref="B27:M27"/>
    <mergeCell ref="B24:M24"/>
    <mergeCell ref="B26:M26"/>
    <mergeCell ref="C30:F30"/>
    <mergeCell ref="B25:C25"/>
    <mergeCell ref="D25:M25"/>
    <mergeCell ref="B10:M10"/>
    <mergeCell ref="D12:E12"/>
    <mergeCell ref="H12:I12"/>
    <mergeCell ref="J12:K12"/>
    <mergeCell ref="A14:G14"/>
    <mergeCell ref="I14:M15"/>
    <mergeCell ref="B11:M11"/>
    <mergeCell ref="J17:K17"/>
    <mergeCell ref="J18:M18"/>
    <mergeCell ref="B21:F21"/>
    <mergeCell ref="B12:C12"/>
    <mergeCell ref="F12:G12"/>
    <mergeCell ref="K6:M6"/>
    <mergeCell ref="L2:M2"/>
    <mergeCell ref="C9:D9"/>
    <mergeCell ref="F9:G9"/>
    <mergeCell ref="I9:J9"/>
    <mergeCell ref="L9:M9"/>
    <mergeCell ref="H4:J4"/>
    <mergeCell ref="H5:J5"/>
    <mergeCell ref="H6:J6"/>
    <mergeCell ref="B7:D7"/>
    <mergeCell ref="K7:M7"/>
    <mergeCell ref="H7:J7"/>
    <mergeCell ref="E7:G7"/>
  </mergeCells>
  <hyperlinks>
    <hyperlink ref="D25:E25" r:id="rId1" display="Annexe norme VSS 640886" xr:uid="{00000000-0004-0000-0000-000000000000}"/>
  </hyperlinks>
  <pageMargins left="0.51181102362204722" right="0.51181102362204722" top="0.94488188976377963" bottom="0.51181102362204722" header="0.31496062992125984" footer="0.11811023622047245"/>
  <pageSetup paperSize="9" scale="63" orientation="landscape" r:id="rId2"/>
  <headerFooter alignWithMargins="0">
    <oddHeader>&amp;L&amp;G&amp;C&amp;"Arial Narrow,Normal"&amp;18&amp;K000000DEMANDE D'EMPIETEMENT
Utilisation du domaine public de la Ville&amp;R&amp;"Arial Narrow,Normal"&amp;18Département Technique</oddHeader>
    <oddFooter>&amp;C&amp;"Arial Narrow,Normal"&amp;10Grand-Rue 7 - Case postale 32 - CH-1630 Bulle - Tél. 026 919 18 40 - Fax 026 919 18 49 - departement.technique@bulle.ch - www.bulle.ch</oddFooter>
  </headerFooter>
  <ignoredErrors>
    <ignoredError sqref="E18" formula="1"/>
  </ignoredErrors>
  <drawing r:id="rId3"/>
  <legacyDrawing r:id="rId4"/>
  <legacyDrawingHF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>
                  <from>
                    <xdr:col>1</xdr:col>
                    <xdr:colOff>438150</xdr:colOff>
                    <xdr:row>1</xdr:row>
                    <xdr:rowOff>57150</xdr:rowOff>
                  </from>
                  <to>
                    <xdr:col>1</xdr:col>
                    <xdr:colOff>714375</xdr:colOff>
                    <xdr:row>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>
                  <from>
                    <xdr:col>4</xdr:col>
                    <xdr:colOff>438150</xdr:colOff>
                    <xdr:row>1</xdr:row>
                    <xdr:rowOff>57150</xdr:rowOff>
                  </from>
                  <to>
                    <xdr:col>4</xdr:col>
                    <xdr:colOff>714375</xdr:colOff>
                    <xdr:row>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>
                  <from>
                    <xdr:col>7</xdr:col>
                    <xdr:colOff>447675</xdr:colOff>
                    <xdr:row>1</xdr:row>
                    <xdr:rowOff>57150</xdr:rowOff>
                  </from>
                  <to>
                    <xdr:col>7</xdr:col>
                    <xdr:colOff>723900</xdr:colOff>
                    <xdr:row>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>
                  <from>
                    <xdr:col>10</xdr:col>
                    <xdr:colOff>428625</xdr:colOff>
                    <xdr:row>1</xdr:row>
                    <xdr:rowOff>57150</xdr:rowOff>
                  </from>
                  <to>
                    <xdr:col>10</xdr:col>
                    <xdr:colOff>704850</xdr:colOff>
                    <xdr:row>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locked="0" defaultSize="0" autoFill="0" autoLine="0" autoPict="0">
                <anchor>
                  <from>
                    <xdr:col>1</xdr:col>
                    <xdr:colOff>419100</xdr:colOff>
                    <xdr:row>8</xdr:row>
                    <xdr:rowOff>19050</xdr:rowOff>
                  </from>
                  <to>
                    <xdr:col>1</xdr:col>
                    <xdr:colOff>695325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>
                  <from>
                    <xdr:col>4</xdr:col>
                    <xdr:colOff>447675</xdr:colOff>
                    <xdr:row>8</xdr:row>
                    <xdr:rowOff>19050</xdr:rowOff>
                  </from>
                  <to>
                    <xdr:col>4</xdr:col>
                    <xdr:colOff>723900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>
                  <from>
                    <xdr:col>7</xdr:col>
                    <xdr:colOff>447675</xdr:colOff>
                    <xdr:row>8</xdr:row>
                    <xdr:rowOff>19050</xdr:rowOff>
                  </from>
                  <to>
                    <xdr:col>7</xdr:col>
                    <xdr:colOff>723900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10</xdr:col>
                    <xdr:colOff>447675</xdr:colOff>
                    <xdr:row>8</xdr:row>
                    <xdr:rowOff>19050</xdr:rowOff>
                  </from>
                  <to>
                    <xdr:col>10</xdr:col>
                    <xdr:colOff>723900</xdr:colOff>
                    <xdr:row>8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Formulaire empiétement</vt:lpstr>
      <vt:lpstr>'Formulaire empiétement'!Zone_d_impression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Valentine Pochon</dc:creator>
  <cp:lastModifiedBy>Morand, Laetitia</cp:lastModifiedBy>
  <cp:lastPrinted>2019-05-23T08:58:42Z</cp:lastPrinted>
  <dcterms:created xsi:type="dcterms:W3CDTF">2018-07-04T12:54:49Z</dcterms:created>
  <dcterms:modified xsi:type="dcterms:W3CDTF">2023-03-08T13:17:20Z</dcterms:modified>
</cp:coreProperties>
</file>